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ЗОШ 8" sheetId="1" r:id="rId1"/>
  </sheets>
  <calcPr calcId="125725"/>
</workbook>
</file>

<file path=xl/calcChain.xml><?xml version="1.0" encoding="utf-8"?>
<calcChain xmlns="http://schemas.openxmlformats.org/spreadsheetml/2006/main">
  <c r="D7" i="1"/>
  <c r="H7"/>
  <c r="C8"/>
  <c r="D8"/>
  <c r="E8"/>
  <c r="F8"/>
  <c r="F7" s="1"/>
  <c r="G8"/>
  <c r="H8"/>
  <c r="C13"/>
  <c r="C7" s="1"/>
  <c r="D13"/>
  <c r="E13"/>
  <c r="E7" s="1"/>
  <c r="F13"/>
  <c r="G13"/>
  <c r="H13"/>
  <c r="C18"/>
  <c r="D18"/>
  <c r="E18"/>
  <c r="F18"/>
  <c r="G18"/>
  <c r="G7" s="1"/>
  <c r="H18"/>
  <c r="D29"/>
  <c r="F29"/>
  <c r="F28" s="1"/>
  <c r="G29"/>
  <c r="G28" s="1"/>
  <c r="H29"/>
  <c r="C34"/>
  <c r="D34"/>
  <c r="F34"/>
  <c r="H34" s="1"/>
  <c r="G34"/>
  <c r="G35"/>
  <c r="H35"/>
  <c r="F37"/>
  <c r="G37"/>
  <c r="H37"/>
  <c r="G41" l="1"/>
  <c r="H28"/>
</calcChain>
</file>

<file path=xl/sharedStrings.xml><?xml version="1.0" encoding="utf-8"?>
<sst xmlns="http://schemas.openxmlformats.org/spreadsheetml/2006/main" count="45" uniqueCount="40">
  <si>
    <t>в т.ч.                                            (2210+2230)</t>
  </si>
  <si>
    <t>Благодійні внески</t>
  </si>
  <si>
    <t>Капітальний об`ект  інших об' єктів</t>
  </si>
  <si>
    <t xml:space="preserve">Придбання обладнання і предметів довгострокового користування </t>
  </si>
  <si>
    <t>Фонд розвитку</t>
  </si>
  <si>
    <t>від реалізації майна</t>
  </si>
  <si>
    <t>від оренди</t>
  </si>
  <si>
    <t>за послуги (виручка буфетної продукції за шкільне харчування)</t>
  </si>
  <si>
    <t xml:space="preserve">в т.ч. </t>
  </si>
  <si>
    <t>Надходження коштів всього</t>
  </si>
  <si>
    <t>Спеціальний фонд</t>
  </si>
  <si>
    <t>дослідження і розробки</t>
  </si>
  <si>
    <t>Інші поточні видатки</t>
  </si>
  <si>
    <t>Інші виплати населенню</t>
  </si>
  <si>
    <t>оплата інших комун.послуг</t>
  </si>
  <si>
    <t xml:space="preserve">         оплата природного газу</t>
  </si>
  <si>
    <t xml:space="preserve">         оплата електроенергії</t>
  </si>
  <si>
    <t xml:space="preserve">         оплата водопостачання та водовідведення </t>
  </si>
  <si>
    <t>в т.ч. оплата теплопостачання</t>
  </si>
  <si>
    <t>Оплата комунальних послуг та енергоносіїв</t>
  </si>
  <si>
    <t>Видатки на відряждення</t>
  </si>
  <si>
    <t>Оплата послуг (крім комунальних)</t>
  </si>
  <si>
    <t>Продукти харчування</t>
  </si>
  <si>
    <t>Предмети, матеріали, обладнання та інвентар</t>
  </si>
  <si>
    <t xml:space="preserve">          нарахування на оплату праці</t>
  </si>
  <si>
    <t>в т.ч. зароб.плата позаштатного состава</t>
  </si>
  <si>
    <t>Нарахування на оплату праці</t>
  </si>
  <si>
    <t>Заробітна плата</t>
  </si>
  <si>
    <t>Оплата праці і нарахування на з/пл</t>
  </si>
  <si>
    <t>Загальний фонд</t>
  </si>
  <si>
    <t>місцев.бюджет</t>
  </si>
  <si>
    <t>субвенція</t>
  </si>
  <si>
    <t>використані кошти звітний період</t>
  </si>
  <si>
    <t>Надійшло коштів за звітний період</t>
  </si>
  <si>
    <t>планові признач. 2025 рік</t>
  </si>
  <si>
    <t>КЕКВ</t>
  </si>
  <si>
    <t>Показники</t>
  </si>
  <si>
    <t>за 2025 рік</t>
  </si>
  <si>
    <t>про надходження та використання коштів загального, спеціального та фонду розвитку</t>
  </si>
  <si>
    <t>Фінансовий  звіт по ЗОШ № 8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</si>
</sst>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3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4" fontId="5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2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4" fontId="10" fillId="0" borderId="1" xfId="0" applyNumberFormat="1" applyFont="1" applyBorder="1"/>
    <xf numFmtId="0" fontId="3" fillId="0" borderId="1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4" fontId="12" fillId="0" borderId="1" xfId="0" applyNumberFormat="1" applyFont="1" applyBorder="1"/>
    <xf numFmtId="0" fontId="12" fillId="0" borderId="1" xfId="0" applyFont="1" applyBorder="1"/>
    <xf numFmtId="4" fontId="13" fillId="0" borderId="1" xfId="0" applyNumberFormat="1" applyFont="1" applyBorder="1"/>
    <xf numFmtId="0" fontId="14" fillId="0" borderId="1" xfId="0" applyFont="1" applyBorder="1"/>
    <xf numFmtId="4" fontId="15" fillId="2" borderId="1" xfId="0" applyNumberFormat="1" applyFont="1" applyFill="1" applyBorder="1"/>
    <xf numFmtId="0" fontId="16" fillId="2" borderId="1" xfId="0" applyFont="1" applyFill="1" applyBorder="1"/>
    <xf numFmtId="4" fontId="17" fillId="2" borderId="1" xfId="0" applyNumberFormat="1" applyFont="1" applyFill="1" applyBorder="1"/>
    <xf numFmtId="0" fontId="17" fillId="2" borderId="1" xfId="0" applyFont="1" applyFill="1" applyBorder="1"/>
    <xf numFmtId="4" fontId="15" fillId="2" borderId="2" xfId="0" applyNumberFormat="1" applyFont="1" applyFill="1" applyBorder="1"/>
    <xf numFmtId="4" fontId="15" fillId="0" borderId="2" xfId="0" applyNumberFormat="1" applyFont="1" applyFill="1" applyBorder="1"/>
    <xf numFmtId="0" fontId="16" fillId="2" borderId="2" xfId="0" applyFont="1" applyFill="1" applyBorder="1"/>
    <xf numFmtId="4" fontId="18" fillId="2" borderId="2" xfId="0" applyNumberFormat="1" applyFont="1" applyFill="1" applyBorder="1" applyAlignment="1"/>
    <xf numFmtId="4" fontId="18" fillId="2" borderId="2" xfId="0" applyNumberFormat="1" applyFont="1" applyFill="1" applyBorder="1" applyAlignment="1">
      <alignment horizontal="center"/>
    </xf>
    <xf numFmtId="0" fontId="17" fillId="2" borderId="2" xfId="0" applyFont="1" applyFill="1" applyBorder="1"/>
    <xf numFmtId="0" fontId="19" fillId="0" borderId="0" xfId="0" applyFont="1"/>
    <xf numFmtId="0" fontId="20" fillId="0" borderId="0" xfId="0" applyFont="1"/>
    <xf numFmtId="0" fontId="21" fillId="2" borderId="2" xfId="0" applyFont="1" applyFill="1" applyBorder="1"/>
    <xf numFmtId="0" fontId="22" fillId="2" borderId="2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40"/>
  <sheetViews>
    <sheetView tabSelected="1" view="pageBreakPreview" zoomScale="70" zoomScaleNormal="100" workbookViewId="0">
      <selection activeCell="D26" sqref="D26"/>
    </sheetView>
  </sheetViews>
  <sheetFormatPr defaultRowHeight="15"/>
  <cols>
    <col min="1" max="1" width="49" customWidth="1"/>
    <col min="3" max="3" width="15.42578125" customWidth="1"/>
    <col min="4" max="4" width="19.5703125" customWidth="1"/>
    <col min="5" max="5" width="16.42578125" customWidth="1"/>
    <col min="6" max="7" width="19.42578125" customWidth="1"/>
    <col min="8" max="8" width="16.85546875" customWidth="1"/>
  </cols>
  <sheetData>
    <row r="1" spans="1:15" ht="18.75">
      <c r="A1" s="42" t="s">
        <v>39</v>
      </c>
      <c r="B1" s="42"/>
      <c r="C1" s="42"/>
      <c r="D1" s="42"/>
      <c r="E1" s="42"/>
      <c r="F1" s="42"/>
      <c r="G1" s="42"/>
      <c r="H1" s="42"/>
      <c r="I1" s="1"/>
      <c r="J1" s="1"/>
      <c r="K1" s="1"/>
      <c r="L1" s="1"/>
      <c r="M1" s="1"/>
      <c r="N1" s="1"/>
      <c r="O1" s="1"/>
    </row>
    <row r="2" spans="1:15" ht="18.75">
      <c r="A2" s="42" t="s">
        <v>38</v>
      </c>
      <c r="B2" s="42"/>
      <c r="C2" s="42"/>
      <c r="D2" s="42"/>
      <c r="E2" s="42"/>
      <c r="F2" s="42"/>
      <c r="G2" s="42"/>
      <c r="H2" s="42"/>
      <c r="I2" s="1"/>
      <c r="J2" s="1"/>
      <c r="K2" s="1"/>
      <c r="L2" s="1"/>
      <c r="M2" s="1"/>
      <c r="N2" s="1"/>
      <c r="O2" s="1"/>
    </row>
    <row r="3" spans="1:15" ht="18.75">
      <c r="A3" s="42" t="s">
        <v>37</v>
      </c>
      <c r="B3" s="42"/>
      <c r="C3" s="42"/>
      <c r="D3" s="42"/>
      <c r="E3" s="42"/>
      <c r="F3" s="42"/>
      <c r="G3" s="42"/>
      <c r="H3" s="42"/>
      <c r="I3" s="1"/>
      <c r="J3" s="1"/>
      <c r="K3" s="1"/>
      <c r="L3" s="1"/>
      <c r="M3" s="1"/>
      <c r="N3" s="1"/>
      <c r="O3" s="1"/>
    </row>
    <row r="4" spans="1:15" ht="18.75">
      <c r="A4" s="41"/>
      <c r="B4" s="41"/>
      <c r="C4" s="41"/>
      <c r="D4" s="41"/>
      <c r="E4" s="41"/>
      <c r="F4" s="41"/>
      <c r="G4" s="41"/>
      <c r="H4" s="41"/>
      <c r="I4" s="1"/>
      <c r="J4" s="1"/>
      <c r="K4" s="1"/>
      <c r="L4" s="1"/>
      <c r="M4" s="1"/>
      <c r="N4" s="1"/>
      <c r="O4" s="1"/>
    </row>
    <row r="5" spans="1:15">
      <c r="A5" s="40" t="s">
        <v>36</v>
      </c>
      <c r="B5" s="40" t="s">
        <v>35</v>
      </c>
      <c r="C5" s="39" t="s">
        <v>34</v>
      </c>
      <c r="D5" s="38"/>
      <c r="E5" s="37" t="s">
        <v>33</v>
      </c>
      <c r="F5" s="37"/>
      <c r="G5" s="37" t="s">
        <v>32</v>
      </c>
      <c r="H5" s="37"/>
      <c r="I5" s="1"/>
      <c r="J5" s="1"/>
      <c r="K5" s="1"/>
      <c r="L5" s="1"/>
      <c r="M5" s="1"/>
      <c r="N5" s="1"/>
      <c r="O5" s="1"/>
    </row>
    <row r="6" spans="1:15" ht="18.75">
      <c r="A6" s="29"/>
      <c r="B6" s="29"/>
      <c r="C6" s="36" t="s">
        <v>31</v>
      </c>
      <c r="D6" s="36" t="s">
        <v>30</v>
      </c>
      <c r="E6" s="36" t="s">
        <v>31</v>
      </c>
      <c r="F6" s="36" t="s">
        <v>30</v>
      </c>
      <c r="G6" s="36" t="s">
        <v>31</v>
      </c>
      <c r="H6" s="36" t="s">
        <v>30</v>
      </c>
      <c r="I6" s="1"/>
      <c r="J6" s="1"/>
      <c r="K6" s="1"/>
      <c r="L6" s="1"/>
      <c r="M6" s="1"/>
      <c r="N6" s="1"/>
      <c r="O6" s="1"/>
    </row>
    <row r="7" spans="1:15" s="33" customFormat="1" ht="18.75">
      <c r="A7" s="35" t="s">
        <v>29</v>
      </c>
      <c r="B7" s="35"/>
      <c r="C7" s="31">
        <f>C9+C10+C13+C18+C24</f>
        <v>6203300</v>
      </c>
      <c r="D7" s="31">
        <f>D9+D10+D14+D15+D16+D17+D18+D24+D25+D26</f>
        <v>1450700</v>
      </c>
      <c r="E7" s="31">
        <f>E8+E13+E18+E24+E25+E26</f>
        <v>5458453.9799999995</v>
      </c>
      <c r="F7" s="31">
        <f>F8+F13+F18+F24+F25+F26</f>
        <v>1097353.6099999999</v>
      </c>
      <c r="G7" s="31">
        <f>G9+G10+G14+G15+G16+G17+G18+G24+G25+G26</f>
        <v>5458453.9799999995</v>
      </c>
      <c r="H7" s="31">
        <f>H9+H10+H14+H15+H16+H17+H18+H24+H25+H26</f>
        <v>1101524.6099999999</v>
      </c>
      <c r="I7" s="34"/>
      <c r="J7" s="34"/>
      <c r="K7" s="34"/>
      <c r="L7" s="34"/>
      <c r="M7" s="34"/>
      <c r="N7" s="34"/>
      <c r="O7" s="34"/>
    </row>
    <row r="8" spans="1:15" ht="18.75">
      <c r="A8" s="32" t="s">
        <v>28</v>
      </c>
      <c r="B8" s="29">
        <v>2100</v>
      </c>
      <c r="C8" s="31">
        <f>C9+C10</f>
        <v>6203300</v>
      </c>
      <c r="D8" s="31">
        <f>D9+D10</f>
        <v>1085200</v>
      </c>
      <c r="E8" s="31">
        <f>E9+E10</f>
        <v>5458453.9799999995</v>
      </c>
      <c r="F8" s="31">
        <f>F9+F10</f>
        <v>1052052.29</v>
      </c>
      <c r="G8" s="30">
        <f>G9+G10</f>
        <v>5458453.9799999995</v>
      </c>
      <c r="H8" s="30">
        <f>H9+H10</f>
        <v>1052052.29</v>
      </c>
      <c r="I8" s="1"/>
      <c r="J8" s="1"/>
      <c r="K8" s="1"/>
      <c r="L8" s="1"/>
      <c r="M8" s="1"/>
      <c r="N8" s="1"/>
      <c r="O8" s="1"/>
    </row>
    <row r="9" spans="1:15" ht="18.75">
      <c r="A9" s="29" t="s">
        <v>27</v>
      </c>
      <c r="B9" s="29">
        <v>2111</v>
      </c>
      <c r="C9" s="27">
        <v>5059900</v>
      </c>
      <c r="D9" s="27">
        <v>880000</v>
      </c>
      <c r="E9" s="27">
        <v>4460425.8</v>
      </c>
      <c r="F9" s="27">
        <v>856295.33</v>
      </c>
      <c r="G9" s="27">
        <v>4460425.8</v>
      </c>
      <c r="H9" s="27">
        <v>856295.33</v>
      </c>
      <c r="I9" s="1"/>
      <c r="J9" s="1"/>
      <c r="K9" s="1"/>
      <c r="L9" s="1"/>
      <c r="M9" s="1"/>
      <c r="N9" s="1"/>
      <c r="O9" s="1"/>
    </row>
    <row r="10" spans="1:15" ht="18.75">
      <c r="A10" s="24" t="s">
        <v>26</v>
      </c>
      <c r="B10" s="24">
        <v>2120</v>
      </c>
      <c r="C10" s="23">
        <v>1143400</v>
      </c>
      <c r="D10" s="23">
        <v>205200</v>
      </c>
      <c r="E10" s="27">
        <v>998028.18</v>
      </c>
      <c r="F10" s="28">
        <v>195756.96</v>
      </c>
      <c r="G10" s="27">
        <v>998028.18</v>
      </c>
      <c r="H10" s="28">
        <v>195756.96</v>
      </c>
      <c r="I10" s="1"/>
      <c r="J10" s="1"/>
      <c r="K10" s="1"/>
      <c r="L10" s="1"/>
      <c r="M10" s="1"/>
      <c r="N10" s="1"/>
      <c r="O10" s="1"/>
    </row>
    <row r="11" spans="1:15" ht="18.75">
      <c r="A11" s="24" t="s">
        <v>25</v>
      </c>
      <c r="B11" s="24">
        <v>2111</v>
      </c>
      <c r="C11" s="23"/>
      <c r="D11" s="23"/>
      <c r="E11" s="27"/>
      <c r="F11" s="27"/>
      <c r="G11" s="27"/>
      <c r="H11" s="27"/>
      <c r="I11" s="1"/>
      <c r="J11" s="1"/>
      <c r="K11" s="1"/>
      <c r="L11" s="1"/>
      <c r="M11" s="1"/>
      <c r="N11" s="1"/>
      <c r="O11" s="1"/>
    </row>
    <row r="12" spans="1:15" ht="18.75">
      <c r="A12" s="24" t="s">
        <v>24</v>
      </c>
      <c r="B12" s="24">
        <v>2120</v>
      </c>
      <c r="C12" s="23"/>
      <c r="D12" s="23"/>
      <c r="E12" s="27"/>
      <c r="F12" s="27"/>
      <c r="G12" s="27"/>
      <c r="H12" s="27"/>
      <c r="I12" s="1"/>
      <c r="J12" s="1"/>
      <c r="K12" s="1"/>
      <c r="L12" s="1"/>
      <c r="M12" s="1"/>
      <c r="N12" s="1"/>
      <c r="O12" s="1"/>
    </row>
    <row r="13" spans="1:15" s="17" customFormat="1" ht="17.25">
      <c r="A13" s="26" t="s">
        <v>12</v>
      </c>
      <c r="B13" s="26">
        <v>2200</v>
      </c>
      <c r="C13" s="25">
        <f>C14+C15+C16+C17</f>
        <v>0</v>
      </c>
      <c r="D13" s="25">
        <f>D14+D15+D16+D17</f>
        <v>43500</v>
      </c>
      <c r="E13" s="25">
        <f>E14+E15+E16+E17</f>
        <v>0</v>
      </c>
      <c r="F13" s="25">
        <f>F14+F15+F16+F17</f>
        <v>12813.16</v>
      </c>
      <c r="G13" s="25">
        <f>G14+G15+G16+G17</f>
        <v>0</v>
      </c>
      <c r="H13" s="25">
        <f>H14+H15+H16+H17</f>
        <v>16984.16</v>
      </c>
      <c r="I13" s="18"/>
      <c r="J13" s="18"/>
      <c r="K13" s="18"/>
      <c r="L13" s="18"/>
      <c r="M13" s="18"/>
      <c r="N13" s="18"/>
      <c r="O13" s="18"/>
    </row>
    <row r="14" spans="1:15" ht="18.75">
      <c r="A14" s="24" t="s">
        <v>23</v>
      </c>
      <c r="B14" s="24">
        <v>2210</v>
      </c>
      <c r="C14" s="23"/>
      <c r="D14" s="23">
        <v>21500</v>
      </c>
      <c r="E14" s="23"/>
      <c r="F14" s="23"/>
      <c r="G14" s="27"/>
      <c r="H14" s="27">
        <v>4171</v>
      </c>
      <c r="I14" s="1"/>
      <c r="J14" s="1"/>
      <c r="K14" s="1"/>
      <c r="L14" s="1"/>
      <c r="M14" s="1"/>
      <c r="N14" s="1"/>
      <c r="O14" s="1"/>
    </row>
    <row r="15" spans="1:15" ht="18.75">
      <c r="A15" s="24" t="s">
        <v>22</v>
      </c>
      <c r="B15" s="24">
        <v>2230</v>
      </c>
      <c r="C15" s="23"/>
      <c r="D15" s="23"/>
      <c r="E15" s="23"/>
      <c r="F15" s="23"/>
      <c r="G15" s="27"/>
      <c r="H15" s="23"/>
      <c r="I15" s="1"/>
      <c r="J15" s="1"/>
      <c r="K15" s="1"/>
      <c r="L15" s="1"/>
      <c r="M15" s="1"/>
      <c r="N15" s="1"/>
      <c r="O15" s="1"/>
    </row>
    <row r="16" spans="1:15" ht="18.75">
      <c r="A16" s="24" t="s">
        <v>21</v>
      </c>
      <c r="B16" s="24">
        <v>2240</v>
      </c>
      <c r="C16" s="23"/>
      <c r="D16" s="23">
        <v>18000</v>
      </c>
      <c r="E16" s="23"/>
      <c r="F16" s="23">
        <v>12813.16</v>
      </c>
      <c r="G16" s="27"/>
      <c r="H16" s="27">
        <v>12813.16</v>
      </c>
      <c r="I16" s="1"/>
      <c r="J16" s="1"/>
      <c r="K16" s="1"/>
      <c r="L16" s="1"/>
      <c r="M16" s="1"/>
      <c r="N16" s="1"/>
      <c r="O16" s="1"/>
    </row>
    <row r="17" spans="1:15" ht="18.75">
      <c r="A17" s="24" t="s">
        <v>20</v>
      </c>
      <c r="B17" s="24">
        <v>2250</v>
      </c>
      <c r="C17" s="23"/>
      <c r="D17" s="23">
        <v>4000</v>
      </c>
      <c r="E17" s="23"/>
      <c r="F17" s="23"/>
      <c r="G17" s="27"/>
      <c r="H17" s="27"/>
      <c r="I17" s="1"/>
      <c r="J17" s="1"/>
      <c r="K17" s="1"/>
      <c r="L17" s="1"/>
      <c r="M17" s="1"/>
      <c r="N17" s="1"/>
      <c r="O17" s="1"/>
    </row>
    <row r="18" spans="1:15" s="17" customFormat="1" ht="17.25">
      <c r="A18" s="26" t="s">
        <v>19</v>
      </c>
      <c r="B18" s="26">
        <v>2270</v>
      </c>
      <c r="C18" s="25">
        <f>SUM(C19:C23)</f>
        <v>0</v>
      </c>
      <c r="D18" s="25">
        <f>D19+D20+D21+D22+D23</f>
        <v>321000</v>
      </c>
      <c r="E18" s="25">
        <f>E19+E20+E21+E22+E23</f>
        <v>0</v>
      </c>
      <c r="F18" s="25">
        <f>SUM(F19:F23)</f>
        <v>32488.16</v>
      </c>
      <c r="G18" s="25">
        <f>G19+G20+G21+G22+G23</f>
        <v>0</v>
      </c>
      <c r="H18" s="25">
        <f>SUM(H19:H23)</f>
        <v>32488.16</v>
      </c>
      <c r="I18" s="18"/>
      <c r="J18" s="18"/>
      <c r="K18" s="18"/>
      <c r="L18" s="18"/>
      <c r="M18" s="18"/>
      <c r="N18" s="18"/>
      <c r="O18" s="18"/>
    </row>
    <row r="19" spans="1:15" ht="18.75">
      <c r="A19" s="24" t="s">
        <v>18</v>
      </c>
      <c r="B19" s="24">
        <v>2271</v>
      </c>
      <c r="C19" s="23"/>
      <c r="D19" s="23"/>
      <c r="E19" s="23"/>
      <c r="F19" s="23"/>
      <c r="G19" s="23"/>
      <c r="H19" s="23"/>
      <c r="I19" s="1"/>
      <c r="J19" s="1"/>
      <c r="K19" s="1"/>
      <c r="L19" s="1"/>
      <c r="M19" s="1"/>
      <c r="N19" s="1"/>
      <c r="O19" s="1"/>
    </row>
    <row r="20" spans="1:15" ht="18.75">
      <c r="A20" s="24" t="s">
        <v>17</v>
      </c>
      <c r="B20" s="24">
        <v>2272</v>
      </c>
      <c r="C20" s="23"/>
      <c r="D20" s="23">
        <v>16000</v>
      </c>
      <c r="E20" s="23"/>
      <c r="F20" s="23"/>
      <c r="G20" s="23"/>
      <c r="H20" s="23"/>
      <c r="I20" s="1"/>
      <c r="J20" s="1"/>
      <c r="K20" s="1"/>
      <c r="L20" s="1"/>
      <c r="M20" s="1"/>
      <c r="N20" s="1"/>
      <c r="O20" s="1"/>
    </row>
    <row r="21" spans="1:15" ht="18.75">
      <c r="A21" s="24" t="s">
        <v>16</v>
      </c>
      <c r="B21" s="24">
        <v>2273</v>
      </c>
      <c r="C21" s="23"/>
      <c r="D21" s="23">
        <v>295000</v>
      </c>
      <c r="E21" s="23"/>
      <c r="F21" s="23">
        <v>32488.16</v>
      </c>
      <c r="G21" s="23"/>
      <c r="H21" s="23">
        <v>32488.16</v>
      </c>
      <c r="I21" s="1"/>
      <c r="J21" s="1"/>
      <c r="K21" s="1"/>
      <c r="L21" s="1"/>
      <c r="M21" s="1"/>
      <c r="N21" s="1"/>
      <c r="O21" s="1"/>
    </row>
    <row r="22" spans="1:15" ht="18.75">
      <c r="A22" s="24" t="s">
        <v>15</v>
      </c>
      <c r="B22" s="24">
        <v>2274</v>
      </c>
      <c r="C22" s="23"/>
      <c r="D22" s="23"/>
      <c r="E22" s="23"/>
      <c r="F22" s="23"/>
      <c r="G22" s="23"/>
      <c r="H22" s="23"/>
      <c r="I22" s="1"/>
      <c r="J22" s="1"/>
      <c r="K22" s="1"/>
      <c r="L22" s="1"/>
      <c r="M22" s="1"/>
      <c r="N22" s="1"/>
      <c r="O22" s="1"/>
    </row>
    <row r="23" spans="1:15" ht="18.75">
      <c r="A23" s="24" t="s">
        <v>14</v>
      </c>
      <c r="B23" s="24">
        <v>2275</v>
      </c>
      <c r="C23" s="23"/>
      <c r="D23" s="23">
        <v>10000</v>
      </c>
      <c r="E23" s="23"/>
      <c r="F23" s="23"/>
      <c r="G23" s="23"/>
      <c r="H23" s="23"/>
      <c r="I23" s="1"/>
      <c r="J23" s="1"/>
      <c r="K23" s="1"/>
      <c r="L23" s="1"/>
      <c r="M23" s="1"/>
      <c r="N23" s="1"/>
      <c r="O23" s="1"/>
    </row>
    <row r="24" spans="1:15" ht="18.75">
      <c r="A24" s="24" t="s">
        <v>13</v>
      </c>
      <c r="B24" s="24">
        <v>2730</v>
      </c>
      <c r="C24" s="23"/>
      <c r="D24" s="23"/>
      <c r="E24" s="23"/>
      <c r="F24" s="23"/>
      <c r="G24" s="23"/>
      <c r="H24" s="23"/>
      <c r="I24" s="1"/>
      <c r="J24" s="1"/>
      <c r="K24" s="1"/>
      <c r="L24" s="1"/>
      <c r="M24" s="1"/>
      <c r="N24" s="1"/>
      <c r="O24" s="1"/>
    </row>
    <row r="25" spans="1:15" ht="18.75">
      <c r="A25" s="24" t="s">
        <v>12</v>
      </c>
      <c r="B25" s="24">
        <v>2800</v>
      </c>
      <c r="C25" s="23"/>
      <c r="D25" s="23">
        <v>1000</v>
      </c>
      <c r="E25" s="23"/>
      <c r="F25" s="23"/>
      <c r="G25" s="23"/>
      <c r="H25" s="23"/>
      <c r="I25" s="1"/>
      <c r="J25" s="1"/>
      <c r="K25" s="1"/>
      <c r="L25" s="1"/>
      <c r="M25" s="1"/>
      <c r="N25" s="1"/>
      <c r="O25" s="1"/>
    </row>
    <row r="26" spans="1:15" ht="18.75">
      <c r="A26" s="24" t="s">
        <v>11</v>
      </c>
      <c r="B26" s="24">
        <v>2281</v>
      </c>
      <c r="C26" s="23"/>
      <c r="D26" s="23"/>
      <c r="E26" s="23"/>
      <c r="F26" s="23"/>
      <c r="G26" s="23"/>
      <c r="H26" s="23"/>
      <c r="I26" s="1"/>
      <c r="J26" s="1"/>
      <c r="K26" s="1"/>
      <c r="L26" s="1"/>
      <c r="M26" s="1"/>
      <c r="N26" s="1"/>
      <c r="O26" s="1"/>
    </row>
    <row r="27" spans="1:15" ht="18.75">
      <c r="A27" s="5"/>
      <c r="B27" s="5"/>
      <c r="C27" s="4"/>
      <c r="D27" s="4"/>
      <c r="E27" s="4"/>
      <c r="F27" s="4"/>
      <c r="G27" s="4"/>
      <c r="H27" s="4"/>
      <c r="I27" s="1"/>
      <c r="J27" s="1"/>
      <c r="K27" s="1"/>
      <c r="L27" s="1"/>
      <c r="M27" s="1"/>
      <c r="N27" s="1"/>
      <c r="O27" s="1"/>
    </row>
    <row r="28" spans="1:15" ht="18.75">
      <c r="A28" s="22" t="s">
        <v>10</v>
      </c>
      <c r="B28" s="5"/>
      <c r="C28" s="4"/>
      <c r="D28" s="4"/>
      <c r="E28" s="4"/>
      <c r="F28" s="21">
        <f>F29+F34+F37</f>
        <v>0</v>
      </c>
      <c r="G28" s="21">
        <f>G29+G34+G37</f>
        <v>0</v>
      </c>
      <c r="H28" s="21">
        <f>H29+H34+H37</f>
        <v>0</v>
      </c>
      <c r="I28" s="1"/>
      <c r="J28" s="1"/>
      <c r="K28" s="1"/>
      <c r="L28" s="1"/>
      <c r="M28" s="1"/>
      <c r="N28" s="1"/>
      <c r="O28" s="1"/>
    </row>
    <row r="29" spans="1:15" s="17" customFormat="1" ht="17.25">
      <c r="A29" s="20" t="s">
        <v>9</v>
      </c>
      <c r="B29" s="20"/>
      <c r="C29" s="19"/>
      <c r="D29" s="19">
        <f>D31+D32+D33</f>
        <v>0</v>
      </c>
      <c r="E29" s="19"/>
      <c r="F29" s="19">
        <f>F31+F32+F33</f>
        <v>0</v>
      </c>
      <c r="G29" s="19">
        <f>G31+G32+G33</f>
        <v>0</v>
      </c>
      <c r="H29" s="19">
        <f>H31+H32+H33</f>
        <v>0</v>
      </c>
      <c r="I29" s="18"/>
      <c r="J29" s="18"/>
      <c r="K29" s="18"/>
      <c r="L29" s="18"/>
      <c r="M29" s="18"/>
      <c r="N29" s="18"/>
      <c r="O29" s="18"/>
    </row>
    <row r="30" spans="1:15" ht="18.75">
      <c r="A30" s="5" t="s">
        <v>8</v>
      </c>
      <c r="B30" s="5"/>
      <c r="C30" s="4"/>
      <c r="D30" s="4"/>
      <c r="E30" s="4"/>
      <c r="F30" s="4"/>
      <c r="G30" s="4"/>
      <c r="H30" s="4"/>
      <c r="I30" s="1"/>
      <c r="J30" s="1"/>
      <c r="K30" s="1"/>
      <c r="L30" s="1"/>
      <c r="M30" s="1"/>
      <c r="N30" s="1"/>
      <c r="O30" s="1"/>
    </row>
    <row r="31" spans="1:15" ht="36.950000000000003" customHeight="1">
      <c r="A31" s="16" t="s">
        <v>7</v>
      </c>
      <c r="B31" s="5"/>
      <c r="C31" s="4"/>
      <c r="D31" s="4"/>
      <c r="E31" s="4"/>
      <c r="F31" s="4"/>
      <c r="G31" s="4"/>
      <c r="H31" s="4"/>
      <c r="I31" s="1"/>
      <c r="J31" s="1"/>
      <c r="K31" s="1"/>
      <c r="L31" s="1"/>
      <c r="M31" s="1"/>
      <c r="N31" s="1"/>
      <c r="O31" s="1"/>
    </row>
    <row r="32" spans="1:15" ht="18.75">
      <c r="A32" s="5" t="s">
        <v>6</v>
      </c>
      <c r="B32" s="5"/>
      <c r="C32" s="4"/>
      <c r="D32" s="4"/>
      <c r="E32" s="4"/>
      <c r="F32" s="4"/>
      <c r="G32" s="4"/>
      <c r="H32" s="4"/>
      <c r="I32" s="1"/>
      <c r="J32" s="1"/>
      <c r="K32" s="1"/>
      <c r="L32" s="1"/>
      <c r="M32" s="1"/>
      <c r="N32" s="1"/>
      <c r="O32" s="1"/>
    </row>
    <row r="33" spans="1:15" ht="18.75">
      <c r="A33" s="5" t="s">
        <v>5</v>
      </c>
      <c r="B33" s="5"/>
      <c r="C33" s="4"/>
      <c r="D33" s="4"/>
      <c r="E33" s="4"/>
      <c r="F33" s="4"/>
      <c r="G33" s="4"/>
      <c r="H33" s="4"/>
      <c r="I33" s="1"/>
      <c r="J33" s="1"/>
      <c r="K33" s="1"/>
      <c r="L33" s="1"/>
      <c r="M33" s="1"/>
      <c r="N33" s="1"/>
      <c r="O33" s="1"/>
    </row>
    <row r="34" spans="1:15" s="13" customFormat="1" ht="19.5">
      <c r="A34" s="10" t="s">
        <v>4</v>
      </c>
      <c r="B34" s="10"/>
      <c r="C34" s="15">
        <f>C35+C36</f>
        <v>0</v>
      </c>
      <c r="D34" s="15">
        <f>D35+D36</f>
        <v>0</v>
      </c>
      <c r="E34" s="15"/>
      <c r="F34" s="15">
        <f>F35+F36</f>
        <v>0</v>
      </c>
      <c r="G34" s="15">
        <f>G35+G36</f>
        <v>0</v>
      </c>
      <c r="H34" s="15">
        <f>F34</f>
        <v>0</v>
      </c>
      <c r="I34" s="14"/>
      <c r="J34" s="14"/>
      <c r="K34" s="14"/>
      <c r="L34" s="14"/>
      <c r="M34" s="14"/>
      <c r="N34" s="14"/>
      <c r="O34" s="14"/>
    </row>
    <row r="35" spans="1:15" ht="32.25">
      <c r="A35" s="12" t="s">
        <v>3</v>
      </c>
      <c r="B35" s="5">
        <v>3110</v>
      </c>
      <c r="C35" s="4"/>
      <c r="D35" s="4"/>
      <c r="E35" s="4"/>
      <c r="F35" s="4"/>
      <c r="G35" s="4">
        <f>E35</f>
        <v>0</v>
      </c>
      <c r="H35" s="4">
        <f>F35</f>
        <v>0</v>
      </c>
      <c r="I35" s="1"/>
      <c r="J35" s="1"/>
      <c r="K35" s="1"/>
      <c r="L35" s="1"/>
      <c r="M35" s="1"/>
      <c r="N35" s="1"/>
      <c r="O35" s="1"/>
    </row>
    <row r="36" spans="1:15" ht="18.75">
      <c r="A36" s="11" t="s">
        <v>2</v>
      </c>
      <c r="B36" s="5">
        <v>3132</v>
      </c>
      <c r="C36" s="4"/>
      <c r="D36" s="4"/>
      <c r="E36" s="4"/>
      <c r="F36" s="4"/>
      <c r="G36" s="4"/>
      <c r="H36" s="4"/>
      <c r="I36" s="1"/>
      <c r="J36" s="1"/>
      <c r="K36" s="1"/>
      <c r="L36" s="1"/>
      <c r="M36" s="1"/>
      <c r="N36" s="1"/>
      <c r="O36" s="1"/>
    </row>
    <row r="37" spans="1:15" s="6" customFormat="1" ht="19.5">
      <c r="A37" s="10" t="s">
        <v>1</v>
      </c>
      <c r="B37" s="9"/>
      <c r="C37" s="9"/>
      <c r="D37" s="8"/>
      <c r="E37" s="8"/>
      <c r="F37" s="8">
        <f>F38+F40+F39</f>
        <v>0</v>
      </c>
      <c r="G37" s="8">
        <f>G38+G40+G39</f>
        <v>0</v>
      </c>
      <c r="H37" s="8">
        <f>H38+H40+H39</f>
        <v>0</v>
      </c>
      <c r="I37" s="7"/>
      <c r="J37" s="7"/>
      <c r="K37" s="7"/>
      <c r="L37" s="7"/>
      <c r="M37" s="7"/>
      <c r="N37" s="7"/>
      <c r="O37" s="7"/>
    </row>
    <row r="38" spans="1:15" ht="18.75">
      <c r="A38" s="2" t="s">
        <v>0</v>
      </c>
      <c r="B38" s="5">
        <v>2200</v>
      </c>
      <c r="C38" s="2"/>
      <c r="D38" s="2"/>
      <c r="E38" s="2"/>
      <c r="F38" s="4"/>
      <c r="G38" s="4"/>
      <c r="H38" s="4"/>
      <c r="I38" s="1"/>
      <c r="J38" s="1"/>
      <c r="K38" s="1"/>
      <c r="L38" s="1"/>
      <c r="M38" s="1"/>
      <c r="N38" s="1"/>
      <c r="O38" s="1"/>
    </row>
    <row r="39" spans="1:15" ht="18.75">
      <c r="A39" s="2"/>
      <c r="B39" s="5">
        <v>2730</v>
      </c>
      <c r="C39" s="2"/>
      <c r="D39" s="2"/>
      <c r="E39" s="2"/>
      <c r="F39" s="4"/>
      <c r="G39" s="4"/>
      <c r="H39" s="4"/>
      <c r="I39" s="1"/>
      <c r="J39" s="1"/>
      <c r="K39" s="1"/>
      <c r="L39" s="1"/>
      <c r="M39" s="1"/>
      <c r="N39" s="1"/>
      <c r="O39" s="1"/>
    </row>
    <row r="40" spans="1:15" ht="17.25" customHeight="1">
      <c r="A40" s="2"/>
      <c r="B40" s="5">
        <v>3110</v>
      </c>
      <c r="C40" s="2"/>
      <c r="D40" s="2"/>
      <c r="E40" s="2"/>
      <c r="F40" s="4"/>
      <c r="G40" s="4"/>
      <c r="H40" s="4"/>
      <c r="I40" s="1"/>
      <c r="J40" s="1"/>
      <c r="K40" s="1"/>
      <c r="L40" s="1"/>
      <c r="M40" s="1"/>
      <c r="N40" s="1"/>
      <c r="O40" s="1"/>
    </row>
    <row r="41" spans="1:15">
      <c r="A41" s="2"/>
      <c r="B41" s="2"/>
      <c r="C41" s="2"/>
      <c r="D41" s="2"/>
      <c r="E41" s="2"/>
      <c r="F41" s="2"/>
      <c r="G41" s="3">
        <f>G7+H7+H28</f>
        <v>6559978.5899999999</v>
      </c>
      <c r="H41" s="2"/>
      <c r="I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</sheetData>
  <mergeCells count="6">
    <mergeCell ref="A1:H1"/>
    <mergeCell ref="A2:H2"/>
    <mergeCell ref="A3:H3"/>
    <mergeCell ref="C5:D5"/>
    <mergeCell ref="E5:F5"/>
    <mergeCell ref="G5:H5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ЗОШ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CHE}I{OK</dc:creator>
  <cp:lastModifiedBy>CHE}I{OK</cp:lastModifiedBy>
  <dcterms:created xsi:type="dcterms:W3CDTF">2026-02-02T09:31:48Z</dcterms:created>
  <dcterms:modified xsi:type="dcterms:W3CDTF">2026-02-02T09:31:54Z</dcterms:modified>
</cp:coreProperties>
</file>